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овая папка (3)\Протокола итогов 1729 2021 г\ИОИ По несостоявшимся Тендер\"/>
    </mc:Choice>
  </mc:AlternateContent>
  <bookViews>
    <workbookView xWindow="0" yWindow="0" windowWidth="28800" windowHeight="123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1" l="1"/>
  <c r="D38" i="1"/>
  <c r="D36" i="1"/>
  <c r="D35" i="1"/>
  <c r="D34" i="1"/>
  <c r="D33" i="1"/>
  <c r="D32" i="1"/>
  <c r="D31" i="1"/>
  <c r="D30" i="1"/>
  <c r="D29" i="1"/>
  <c r="D21" i="1"/>
  <c r="D19" i="1"/>
  <c r="D18" i="1"/>
  <c r="D13" i="1"/>
  <c r="D12" i="1"/>
</calcChain>
</file>

<file path=xl/sharedStrings.xml><?xml version="1.0" encoding="utf-8"?>
<sst xmlns="http://schemas.openxmlformats.org/spreadsheetml/2006/main" count="198" uniqueCount="110">
  <si>
    <t>№</t>
  </si>
  <si>
    <t>Поставщик</t>
  </si>
  <si>
    <t>Количество</t>
  </si>
  <si>
    <t xml:space="preserve">Торговое наимение </t>
  </si>
  <si>
    <t>Наименование</t>
  </si>
  <si>
    <t>"Утверждаю</t>
  </si>
  <si>
    <t>директор ГКП на ПХВ "Центр перинатологии</t>
  </si>
  <si>
    <t>и детской кардиохирургии УЗ г.Алматы</t>
  </si>
  <si>
    <t>______________________Бодыков Г.Ж.</t>
  </si>
  <si>
    <t>1)</t>
  </si>
  <si>
    <t>2)</t>
  </si>
  <si>
    <t>3)</t>
  </si>
  <si>
    <t>В установленные подпунктом 4 пункта 120 главы 11 сроки, потенциальными поставщиками направлены согласия об участии в закупе из одного источника с приложением документов, предусмотренных в приглашении.</t>
  </si>
  <si>
    <t>Краткое описание закупаемых товаров, их торговое наименование и наименование потенциального поставщика:</t>
  </si>
  <si>
    <t>Наименование и местонахождение потенциального поставщика, с которым предполагается заключить договор закупа, и цена такого договора:</t>
  </si>
  <si>
    <t>Рассмотрев документы представленных потенциальными поставщиками подтверждающих их соответствие требованиям правил, комиссия приняло решение об осуществлении закупа товаров способом из одного источника.</t>
  </si>
  <si>
    <t>Шапочки для СРАР 0</t>
  </si>
  <si>
    <t>Шапочки для СРАР 00</t>
  </si>
  <si>
    <t>Шапочки для СРАР 1</t>
  </si>
  <si>
    <t>Шапочки для СРАР 2</t>
  </si>
  <si>
    <t>Шапочки для СРАР 3</t>
  </si>
  <si>
    <t>Шапочки для СРАР 4</t>
  </si>
  <si>
    <t>Шапочки для СРАР 5</t>
  </si>
  <si>
    <t>Шапочки для СРАР 6</t>
  </si>
  <si>
    <t>4)</t>
  </si>
  <si>
    <t>В соответствии с подпунктом 3 пункта 120 Главы 11 Правил организации и проведения закупа лекарственных средств и медицинских изделий, фармацевтических услуг  (далее – Правила) ГКП на ПХВ «Центр перинатологии и детской кардиохирургии» УЗ г.Алматы направил приглашение потенциальным поставщикам приглашения об участии в закупе способом из одного источника.</t>
  </si>
  <si>
    <t xml:space="preserve">Термочувствительная пленка 35x43 </t>
  </si>
  <si>
    <t xml:space="preserve">Термочувствительная пленка 20,3x25,4 </t>
  </si>
  <si>
    <t>"30" марта 2021 года.</t>
  </si>
  <si>
    <t>Протокол об утверждении закупа товаров способом из одного источника по несостоявшимся закупкам от 30.03.2021 года на основании подпункта 1 пункта 116 Главы 11</t>
  </si>
  <si>
    <t xml:space="preserve">Канюля артериальная  для проведения канюляции аорты 6Fr </t>
  </si>
  <si>
    <t>ТОО "Dana Estrella"</t>
  </si>
  <si>
    <t>Канюля артериальная Medtronic DLP</t>
  </si>
  <si>
    <t>Канюля артериальная  для проведения канюляции аорты 8Fr</t>
  </si>
  <si>
    <t>Канюля артериальная  для проведения канюляции аорты 10Fr</t>
  </si>
  <si>
    <t>Канюля артериальная  для проведения канюляции аорты 14Fr</t>
  </si>
  <si>
    <t>Канюля артериальная  для проведения канюляции аорты 16Fr</t>
  </si>
  <si>
    <t>Венозные канюли 12Fr прямая</t>
  </si>
  <si>
    <t>Одноступенчатая венозная канюля DLP</t>
  </si>
  <si>
    <t>Венозные канюли 14Fr прямая</t>
  </si>
  <si>
    <t>Венозные канюли 16Fr прямая</t>
  </si>
  <si>
    <t>Венозные канюли 18Fr прямая</t>
  </si>
  <si>
    <t>Венозные канюли 20Fr прямая</t>
  </si>
  <si>
    <t>Венозные канюли 12Fr с металическим изогнутым кончиком</t>
  </si>
  <si>
    <t>Венозные канюли 14Fr с металическим изогнутым кончиком</t>
  </si>
  <si>
    <t>Венозные канюли 16Fr с металическим изогнутым кончиком</t>
  </si>
  <si>
    <t>Аминокислоты</t>
  </si>
  <si>
    <t>ТОО "Абзал Алем"</t>
  </si>
  <si>
    <t>Аминовен Инфант</t>
  </si>
  <si>
    <t>Селективная кардиоплегическая канюля</t>
  </si>
  <si>
    <t>MiAR, DLP</t>
  </si>
  <si>
    <t>Кардиоплегические канюли 18 ga  (4 Fr.)</t>
  </si>
  <si>
    <t>Левожелудочковый дренаж 10Fr</t>
  </si>
  <si>
    <t>541T</t>
  </si>
  <si>
    <t>Левожелудочковый дренаж 13Fr</t>
  </si>
  <si>
    <t>ТОО "Pharmprovide</t>
  </si>
  <si>
    <t xml:space="preserve">Agfa 35x43 </t>
  </si>
  <si>
    <t xml:space="preserve">Agfa 20,3x25,4  </t>
  </si>
  <si>
    <t>набор трехпросветного катетера для катетеризации верхней полой вены по методу Сельдингера</t>
  </si>
  <si>
    <t>Certofix Duo Paed 520</t>
  </si>
  <si>
    <t>набор однопросветного катетера для катетеризации верхней полой вены по методу Сельдингера</t>
  </si>
  <si>
    <t>Certofix Mono Paed 215</t>
  </si>
  <si>
    <t>Certofix Mono Paed 110</t>
  </si>
  <si>
    <t xml:space="preserve">Адаптер (соединитель) электрический одинарный для соединения контуров с увлажнителем MR 850 </t>
  </si>
  <si>
    <t>TOO "SunMedica"</t>
  </si>
  <si>
    <t xml:space="preserve">Адаптер (соединитель) электрический одинарный </t>
  </si>
  <si>
    <t>Дыхательный контур реанимационный для новорожденных с обогревом для назального СРАР, длина 1,6м, дополнительный шланг 0,8м</t>
  </si>
  <si>
    <t>Дыхательный контур реанимационный</t>
  </si>
  <si>
    <t>Камера увлажнителя с поплавковой системой и с функцией автоматического самозаполнения</t>
  </si>
  <si>
    <t>Камера увлажнителя</t>
  </si>
  <si>
    <t xml:space="preserve">Контур дыхательный антимикробный 1,6м с угловым соединителем, дополнительным шлангом 0,8 м и мешком 2,0л содержание серебра не менее 0,0180% должно быть подтверждено тестами независимых лабораторий </t>
  </si>
  <si>
    <t>Контур дыхательный антимикробный</t>
  </si>
  <si>
    <t>Контур дыхательный неонатальный 10мм, 1,6 м с соединением 22мм, влагосборником, проводом нагрева, дополнительным шлангом 0,4м и портами 7,6мм</t>
  </si>
  <si>
    <t xml:space="preserve">Контур дыхательный неонатальный </t>
  </si>
  <si>
    <t>Назальные канюли для СРАРа XS</t>
  </si>
  <si>
    <t>Назальные канюли</t>
  </si>
  <si>
    <t>Назальные канюли для СРАРа S</t>
  </si>
  <si>
    <t>Назальные канюли для СРАРа М</t>
  </si>
  <si>
    <t>Шапочки</t>
  </si>
  <si>
    <t>Набор для артериальной катетеризации по методу  Сельдингер. Артериальный катетер Сельдингер, 22G, длина 3, 5, 8, 12, 16, 23 см. С удлинительной линией, крылышками для подшивания и зажимом. В наборе с иглой, проводником и колпачком.</t>
  </si>
  <si>
    <t>Набор для артериальной катетеризации по методу  Сельдингер</t>
  </si>
  <si>
    <t>Набор для артериальной катетеризации по методу Сельдингер. Артериальный катетер Сельдингер, 24G, длина 3, 5, 8, 12, 16, 23 см. С удлинительной линией, крылышками для подшивания и зажимом. В наборе с иглой, проводником и колпачком.</t>
  </si>
  <si>
    <t>Клапанный кондуит легочной артерии с поддержкой и без поддержки №12, 14, 16, 18, 20, 22</t>
  </si>
  <si>
    <t>Contegra</t>
  </si>
  <si>
    <t>Нить нерассасывающаяся стальная хирургическая стерильная, монофиламентная, должна быть выполнена из хирургической стали. Хирургической стали М 4(1) 45 см. Нить неокрашена. Количество отрезков нити в стерильном внутреннем вкладыше - 4. Каждый отрезок атравматически соединен с иглой. Тип иглы: Колюще-режущая1/2  окружности, 40 мм длиной.</t>
  </si>
  <si>
    <t>Ethicon LLC</t>
  </si>
  <si>
    <t>Нить нерассасывающаяся стальная хирургическая стерильная, монофиламентная, должна быть выполнена из хирургической стали. Хирургической стали М 6(4) 45 см. Нить неокрашена. Количество отрезков нити в стерильном внутреннем вкладыше - 4. Каждый отрезок атравматически соединен с иглой. Тип иглы: Колюще-режущая1/2  окружности, 48 мм длиной.</t>
  </si>
  <si>
    <t>Электрод для временной кардиостимуляции M3 (2/0), 60 см. (2/0) 60 Режущая и колющая 60 мм и 17 мм</t>
  </si>
  <si>
    <t>костный воск</t>
  </si>
  <si>
    <t>Bone Wax</t>
  </si>
  <si>
    <t>Кассеты из Медицинская стерилизационная с действующим веществом (стерилизующий агент) – 58 - 59,5 % раствор пероксида водорода. Для плазменного стерилизатора sterradNX</t>
  </si>
  <si>
    <t>Sterrad NX</t>
  </si>
  <si>
    <t>Химические индикаторы Полоски размером 14 × 100 мм и имеют на своей поверхности химический индикатор красного цвета. Для плазменного стерилизатора sterradNX</t>
  </si>
  <si>
    <t>Химические индикаторы Рулоны самоклеющейся ленты шириной 19 мм, длиной 55 м, имеет на своей поверхности химический индикатор красного цвета. Для плазменного стерилизатора sterradNX</t>
  </si>
  <si>
    <t>Упаковочные пакеты, изготовленные из материала проницаемого для стерилизующего агента. Оснащены химическими индикаторными полосками. Размер 200x500мм. Для плазменного стерилизатора sterradNX.</t>
  </si>
  <si>
    <t>Упаковочные пакеты. Свернутые в рулоны рукава без складок, проницаемого для стерилизующего агента. Оснащены химическими индикаторными полосками Для плазменного стерилизатора sterradNX. Размер 75ммх70м</t>
  </si>
  <si>
    <t>Упаковочные пакеты. Свернутые в рулоны рукава без складок, проницаемого для стерилизующего агента. Оснащены химическими индикаторными полосками Для плазменного стерилизатора sterradNX. Размер 150ммх70м</t>
  </si>
  <si>
    <t>Упаковочные пакеты. Свернутые в рулоны рукава без складок, проницаемого для стерилизующего агента. Оснащены химическими индикаторными полосками Для плазменного стерилизатора sterradNX. Размер 200ммх70м</t>
  </si>
  <si>
    <t>Упаковочные пакеты. Свернутые в рулоны рукава без складок, проницаемого для стерилизующего агента. Оснащены химическими индикаторными полосками Для плазменного стерилизатора sterradNX. Размер 250ммх70м.</t>
  </si>
  <si>
    <t>Упаковочные пакеты. Пакеты, изготовленные из материала проницаемого для стерилизующего агента. Оснащены химическими индикаторными полосками. Для плазменного стерилизатора sterradNX. Размер 75x200мм.</t>
  </si>
  <si>
    <t>Упаковочные пакеты. Пакеты, изготовленные из материала проницаемого для стерилизующего агента. Оснащены химическими индикаторными полосками. Для плазменного стерилизатора sterradNX. Размер 100x260мм.</t>
  </si>
  <si>
    <t>Шприцы одноразовые большого объема 50 мл</t>
  </si>
  <si>
    <t>TOO "Pharmprovide"</t>
  </si>
  <si>
    <t>Шприц перфузор</t>
  </si>
  <si>
    <t>Стандартный наконечник с антибактериальным воздушным фильтром 0,45 µм,с фильтром тонкой очистки 5 µм</t>
  </si>
  <si>
    <t>Мини Спайк</t>
  </si>
  <si>
    <t>ТОО «Абзал Алем» г.Алматы, мкр Самал 2, 33А кв. 278, сумма договора 6 264 000,00 тенге</t>
  </si>
  <si>
    <t>ТОО «Dana Estrella» г. Алматы, ул. Гоголя, д. 89А, оф. 101, сумма договора 26 343 280,00 тенге</t>
  </si>
  <si>
    <t xml:space="preserve">ТОО «Pharmprovide» г. Алматы, ул. Блока, д. 14, сумма договора 28 585 200,00 тенге </t>
  </si>
  <si>
    <t xml:space="preserve">ТОО «SUNMEDICA» г.Алматы, ул. Кунаева 21Б, офис 75, сумма договора 38 464 060,00 тенге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</si>
</sst>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1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3" xfId="0" applyFont="1" applyBorder="1"/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/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10" fillId="0" borderId="1" xfId="2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3">
    <cellStyle name="Обычный" xfId="0" builtinId="0"/>
    <cellStyle name="Обычный 9" xfId="2"/>
    <cellStyle name="Обычный_Лист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view="pageBreakPreview" topLeftCell="A7" zoomScale="130" zoomScaleNormal="100" zoomScaleSheetLayoutView="130" zoomScalePageLayoutView="130" workbookViewId="0">
      <selection activeCell="A6" sqref="A6:E6"/>
    </sheetView>
  </sheetViews>
  <sheetFormatPr defaultColWidth="9.140625" defaultRowHeight="15" x14ac:dyDescent="0.25"/>
  <cols>
    <col min="1" max="1" width="3.42578125" style="3" customWidth="1"/>
    <col min="2" max="2" width="30.140625" style="2" customWidth="1"/>
    <col min="3" max="3" width="16.7109375" style="1" customWidth="1"/>
    <col min="4" max="4" width="9.7109375" style="1" customWidth="1"/>
    <col min="5" max="5" width="32" style="1" customWidth="1"/>
    <col min="6" max="16384" width="9.140625" style="1"/>
  </cols>
  <sheetData>
    <row r="1" spans="1:5" x14ac:dyDescent="0.25">
      <c r="A1" s="8"/>
      <c r="B1" s="9"/>
      <c r="C1" s="10"/>
      <c r="D1" s="23" t="s">
        <v>5</v>
      </c>
      <c r="E1" s="24"/>
    </row>
    <row r="2" spans="1:5" x14ac:dyDescent="0.25">
      <c r="A2" s="11"/>
      <c r="B2" s="12"/>
      <c r="C2" s="13"/>
      <c r="D2" s="25" t="s">
        <v>6</v>
      </c>
      <c r="E2" s="26"/>
    </row>
    <row r="3" spans="1:5" x14ac:dyDescent="0.25">
      <c r="A3" s="11"/>
      <c r="B3" s="12"/>
      <c r="C3" s="13"/>
      <c r="D3" s="25" t="s">
        <v>7</v>
      </c>
      <c r="E3" s="26"/>
    </row>
    <row r="4" spans="1:5" x14ac:dyDescent="0.25">
      <c r="A4" s="11"/>
      <c r="B4" s="12"/>
      <c r="C4" s="13"/>
      <c r="D4" s="25" t="s">
        <v>8</v>
      </c>
      <c r="E4" s="26"/>
    </row>
    <row r="5" spans="1:5" x14ac:dyDescent="0.25">
      <c r="A5" s="11"/>
      <c r="B5" s="12"/>
      <c r="C5" s="13"/>
      <c r="D5" s="25" t="s">
        <v>28</v>
      </c>
      <c r="E5" s="26"/>
    </row>
    <row r="6" spans="1:5" ht="34.15" customHeight="1" x14ac:dyDescent="0.25">
      <c r="A6" s="33" t="s">
        <v>29</v>
      </c>
      <c r="B6" s="34"/>
      <c r="C6" s="34"/>
      <c r="D6" s="34"/>
      <c r="E6" s="35"/>
    </row>
    <row r="7" spans="1:5" ht="67.150000000000006" customHeight="1" x14ac:dyDescent="0.25">
      <c r="A7" s="36" t="s">
        <v>25</v>
      </c>
      <c r="B7" s="37"/>
      <c r="C7" s="37"/>
      <c r="D7" s="37"/>
      <c r="E7" s="38"/>
    </row>
    <row r="8" spans="1:5" ht="38.25" customHeight="1" x14ac:dyDescent="0.25">
      <c r="A8" s="36" t="s">
        <v>12</v>
      </c>
      <c r="B8" s="37"/>
      <c r="C8" s="37"/>
      <c r="D8" s="37"/>
      <c r="E8" s="38"/>
    </row>
    <row r="9" spans="1:5" ht="42.75" customHeight="1" x14ac:dyDescent="0.25">
      <c r="A9" s="36" t="s">
        <v>15</v>
      </c>
      <c r="B9" s="37"/>
      <c r="C9" s="37"/>
      <c r="D9" s="37"/>
      <c r="E9" s="38"/>
    </row>
    <row r="10" spans="1:5" ht="36" customHeight="1" x14ac:dyDescent="0.25">
      <c r="A10" s="27" t="s">
        <v>13</v>
      </c>
      <c r="B10" s="28"/>
      <c r="C10" s="28"/>
      <c r="D10" s="28"/>
      <c r="E10" s="29"/>
    </row>
    <row r="11" spans="1:5" s="6" customFormat="1" ht="16.5" customHeight="1" x14ac:dyDescent="0.2">
      <c r="A11" s="4" t="s">
        <v>0</v>
      </c>
      <c r="B11" s="5" t="s">
        <v>4</v>
      </c>
      <c r="C11" s="4" t="s">
        <v>1</v>
      </c>
      <c r="D11" s="4" t="s">
        <v>2</v>
      </c>
      <c r="E11" s="4" t="s">
        <v>3</v>
      </c>
    </row>
    <row r="12" spans="1:5" s="6" customFormat="1" ht="22.5" x14ac:dyDescent="0.2">
      <c r="A12" s="7">
        <v>1</v>
      </c>
      <c r="B12" s="41" t="s">
        <v>30</v>
      </c>
      <c r="C12" s="42" t="s">
        <v>31</v>
      </c>
      <c r="D12" s="43">
        <f>5*6</f>
        <v>30</v>
      </c>
      <c r="E12" s="44" t="s">
        <v>32</v>
      </c>
    </row>
    <row r="13" spans="1:5" s="6" customFormat="1" ht="16.5" customHeight="1" x14ac:dyDescent="0.2">
      <c r="A13" s="7">
        <v>2</v>
      </c>
      <c r="B13" s="41" t="s">
        <v>33</v>
      </c>
      <c r="C13" s="42" t="s">
        <v>31</v>
      </c>
      <c r="D13" s="43">
        <f>10*6</f>
        <v>60</v>
      </c>
      <c r="E13" s="44" t="s">
        <v>32</v>
      </c>
    </row>
    <row r="14" spans="1:5" s="6" customFormat="1" ht="22.5" x14ac:dyDescent="0.2">
      <c r="A14" s="7">
        <v>3</v>
      </c>
      <c r="B14" s="41" t="s">
        <v>34</v>
      </c>
      <c r="C14" s="42" t="s">
        <v>31</v>
      </c>
      <c r="D14" s="43">
        <v>60</v>
      </c>
      <c r="E14" s="44" t="s">
        <v>32</v>
      </c>
    </row>
    <row r="15" spans="1:5" s="6" customFormat="1" ht="18" customHeight="1" x14ac:dyDescent="0.2">
      <c r="A15" s="7">
        <v>4</v>
      </c>
      <c r="B15" s="41" t="s">
        <v>35</v>
      </c>
      <c r="C15" s="42" t="s">
        <v>31</v>
      </c>
      <c r="D15" s="43">
        <v>10</v>
      </c>
      <c r="E15" s="44" t="s">
        <v>32</v>
      </c>
    </row>
    <row r="16" spans="1:5" s="6" customFormat="1" ht="14.25" customHeight="1" x14ac:dyDescent="0.2">
      <c r="A16" s="7">
        <v>5</v>
      </c>
      <c r="B16" s="41" t="s">
        <v>36</v>
      </c>
      <c r="C16" s="42" t="s">
        <v>31</v>
      </c>
      <c r="D16" s="43">
        <v>10</v>
      </c>
      <c r="E16" s="44" t="s">
        <v>32</v>
      </c>
    </row>
    <row r="17" spans="1:5" s="6" customFormat="1" ht="16.5" customHeight="1" x14ac:dyDescent="0.2">
      <c r="A17" s="7">
        <v>6</v>
      </c>
      <c r="B17" s="41" t="s">
        <v>37</v>
      </c>
      <c r="C17" s="42" t="s">
        <v>31</v>
      </c>
      <c r="D17" s="43">
        <v>60</v>
      </c>
      <c r="E17" s="44" t="s">
        <v>38</v>
      </c>
    </row>
    <row r="18" spans="1:5" s="6" customFormat="1" ht="15.75" customHeight="1" x14ac:dyDescent="0.2">
      <c r="A18" s="7">
        <v>7</v>
      </c>
      <c r="B18" s="41" t="s">
        <v>39</v>
      </c>
      <c r="C18" s="42" t="s">
        <v>31</v>
      </c>
      <c r="D18" s="43">
        <f>10*6</f>
        <v>60</v>
      </c>
      <c r="E18" s="44" t="s">
        <v>38</v>
      </c>
    </row>
    <row r="19" spans="1:5" s="6" customFormat="1" ht="14.25" customHeight="1" x14ac:dyDescent="0.2">
      <c r="A19" s="7">
        <v>8</v>
      </c>
      <c r="B19" s="41" t="s">
        <v>40</v>
      </c>
      <c r="C19" s="42" t="s">
        <v>31</v>
      </c>
      <c r="D19" s="43">
        <f>15*6</f>
        <v>90</v>
      </c>
      <c r="E19" s="44" t="s">
        <v>38</v>
      </c>
    </row>
    <row r="20" spans="1:5" s="6" customFormat="1" ht="12" x14ac:dyDescent="0.2">
      <c r="A20" s="7">
        <v>9</v>
      </c>
      <c r="B20" s="41" t="s">
        <v>41</v>
      </c>
      <c r="C20" s="42" t="s">
        <v>31</v>
      </c>
      <c r="D20" s="43">
        <v>10</v>
      </c>
      <c r="E20" s="44" t="s">
        <v>38</v>
      </c>
    </row>
    <row r="21" spans="1:5" s="6" customFormat="1" ht="15" customHeight="1" x14ac:dyDescent="0.2">
      <c r="A21" s="7">
        <v>10</v>
      </c>
      <c r="B21" s="41" t="s">
        <v>42</v>
      </c>
      <c r="C21" s="42" t="s">
        <v>31</v>
      </c>
      <c r="D21" s="43">
        <f>10*6</f>
        <v>60</v>
      </c>
      <c r="E21" s="44" t="s">
        <v>38</v>
      </c>
    </row>
    <row r="22" spans="1:5" s="6" customFormat="1" ht="14.25" customHeight="1" x14ac:dyDescent="0.2">
      <c r="A22" s="7">
        <v>11</v>
      </c>
      <c r="B22" s="41" t="s">
        <v>43</v>
      </c>
      <c r="C22" s="42" t="s">
        <v>31</v>
      </c>
      <c r="D22" s="43">
        <v>40</v>
      </c>
      <c r="E22" s="44" t="s">
        <v>38</v>
      </c>
    </row>
    <row r="23" spans="1:5" s="6" customFormat="1" ht="22.5" x14ac:dyDescent="0.2">
      <c r="A23" s="7">
        <v>12</v>
      </c>
      <c r="B23" s="41" t="s">
        <v>44</v>
      </c>
      <c r="C23" s="42" t="s">
        <v>31</v>
      </c>
      <c r="D23" s="43">
        <v>40</v>
      </c>
      <c r="E23" s="44" t="s">
        <v>38</v>
      </c>
    </row>
    <row r="24" spans="1:5" s="6" customFormat="1" ht="22.5" x14ac:dyDescent="0.2">
      <c r="A24" s="7">
        <v>13</v>
      </c>
      <c r="B24" s="41" t="s">
        <v>45</v>
      </c>
      <c r="C24" s="42" t="s">
        <v>31</v>
      </c>
      <c r="D24" s="43">
        <v>40</v>
      </c>
      <c r="E24" s="44" t="s">
        <v>38</v>
      </c>
    </row>
    <row r="25" spans="1:5" s="6" customFormat="1" ht="12" x14ac:dyDescent="0.2">
      <c r="A25" s="7">
        <v>14</v>
      </c>
      <c r="B25" s="41" t="s">
        <v>46</v>
      </c>
      <c r="C25" s="42" t="s">
        <v>47</v>
      </c>
      <c r="D25" s="43">
        <v>900</v>
      </c>
      <c r="E25" s="44" t="s">
        <v>48</v>
      </c>
    </row>
    <row r="26" spans="1:5" s="6" customFormat="1" ht="12" x14ac:dyDescent="0.2">
      <c r="A26" s="7">
        <v>15</v>
      </c>
      <c r="B26" s="41" t="s">
        <v>49</v>
      </c>
      <c r="C26" s="42" t="s">
        <v>31</v>
      </c>
      <c r="D26" s="45">
        <v>10</v>
      </c>
      <c r="E26" s="44" t="s">
        <v>50</v>
      </c>
    </row>
    <row r="27" spans="1:5" s="6" customFormat="1" ht="12" x14ac:dyDescent="0.2">
      <c r="A27" s="7">
        <v>16</v>
      </c>
      <c r="B27" s="41" t="s">
        <v>51</v>
      </c>
      <c r="C27" s="42" t="s">
        <v>31</v>
      </c>
      <c r="D27" s="45">
        <v>120</v>
      </c>
      <c r="E27" s="44" t="s">
        <v>50</v>
      </c>
    </row>
    <row r="28" spans="1:5" s="6" customFormat="1" ht="12" x14ac:dyDescent="0.2">
      <c r="A28" s="7">
        <v>17</v>
      </c>
      <c r="B28" s="41" t="s">
        <v>52</v>
      </c>
      <c r="C28" s="42" t="s">
        <v>31</v>
      </c>
      <c r="D28" s="45">
        <v>150</v>
      </c>
      <c r="E28" s="44" t="s">
        <v>53</v>
      </c>
    </row>
    <row r="29" spans="1:5" s="6" customFormat="1" ht="12" x14ac:dyDescent="0.2">
      <c r="A29" s="7">
        <v>18</v>
      </c>
      <c r="B29" s="41" t="s">
        <v>54</v>
      </c>
      <c r="C29" s="42" t="s">
        <v>31</v>
      </c>
      <c r="D29" s="45">
        <f>10*6</f>
        <v>60</v>
      </c>
      <c r="E29" s="44" t="s">
        <v>53</v>
      </c>
    </row>
    <row r="30" spans="1:5" s="6" customFormat="1" ht="12" x14ac:dyDescent="0.2">
      <c r="A30" s="7">
        <v>19</v>
      </c>
      <c r="B30" s="41" t="s">
        <v>26</v>
      </c>
      <c r="C30" s="42" t="s">
        <v>55</v>
      </c>
      <c r="D30" s="43">
        <f>10*6</f>
        <v>60</v>
      </c>
      <c r="E30" s="44" t="s">
        <v>56</v>
      </c>
    </row>
    <row r="31" spans="1:5" s="6" customFormat="1" ht="12" x14ac:dyDescent="0.2">
      <c r="A31" s="7">
        <v>20</v>
      </c>
      <c r="B31" s="41" t="s">
        <v>27</v>
      </c>
      <c r="C31" s="42" t="s">
        <v>55</v>
      </c>
      <c r="D31" s="43">
        <f>20*6</f>
        <v>120</v>
      </c>
      <c r="E31" s="44" t="s">
        <v>57</v>
      </c>
    </row>
    <row r="32" spans="1:5" s="6" customFormat="1" ht="33.75" x14ac:dyDescent="0.2">
      <c r="A32" s="7">
        <v>21</v>
      </c>
      <c r="B32" s="41" t="s">
        <v>58</v>
      </c>
      <c r="C32" s="42" t="s">
        <v>55</v>
      </c>
      <c r="D32" s="43">
        <f>30*6</f>
        <v>180</v>
      </c>
      <c r="E32" s="44" t="s">
        <v>59</v>
      </c>
    </row>
    <row r="33" spans="1:5" s="6" customFormat="1" ht="33.75" x14ac:dyDescent="0.2">
      <c r="A33" s="7">
        <v>22</v>
      </c>
      <c r="B33" s="41" t="s">
        <v>60</v>
      </c>
      <c r="C33" s="42" t="s">
        <v>55</v>
      </c>
      <c r="D33" s="43">
        <f>30*6</f>
        <v>180</v>
      </c>
      <c r="E33" s="44" t="s">
        <v>61</v>
      </c>
    </row>
    <row r="34" spans="1:5" s="6" customFormat="1" ht="33.75" x14ac:dyDescent="0.2">
      <c r="A34" s="7">
        <v>23</v>
      </c>
      <c r="B34" s="41" t="s">
        <v>60</v>
      </c>
      <c r="C34" s="42" t="s">
        <v>55</v>
      </c>
      <c r="D34" s="45">
        <f>30*6</f>
        <v>180</v>
      </c>
      <c r="E34" s="44" t="s">
        <v>62</v>
      </c>
    </row>
    <row r="35" spans="1:5" s="6" customFormat="1" ht="33.75" x14ac:dyDescent="0.2">
      <c r="A35" s="7">
        <v>24</v>
      </c>
      <c r="B35" s="41" t="s">
        <v>63</v>
      </c>
      <c r="C35" s="42" t="s">
        <v>64</v>
      </c>
      <c r="D35" s="41">
        <f>2*6</f>
        <v>12</v>
      </c>
      <c r="E35" s="44" t="s">
        <v>65</v>
      </c>
    </row>
    <row r="36" spans="1:5" s="6" customFormat="1" ht="45" x14ac:dyDescent="0.2">
      <c r="A36" s="7">
        <v>25</v>
      </c>
      <c r="B36" s="41" t="s">
        <v>66</v>
      </c>
      <c r="C36" s="42" t="s">
        <v>64</v>
      </c>
      <c r="D36" s="41">
        <f>88*6</f>
        <v>528</v>
      </c>
      <c r="E36" s="44" t="s">
        <v>67</v>
      </c>
    </row>
    <row r="37" spans="1:5" s="6" customFormat="1" ht="33.75" x14ac:dyDescent="0.2">
      <c r="A37" s="7">
        <v>26</v>
      </c>
      <c r="B37" s="41" t="s">
        <v>68</v>
      </c>
      <c r="C37" s="42" t="s">
        <v>64</v>
      </c>
      <c r="D37" s="41">
        <v>1400</v>
      </c>
      <c r="E37" s="44" t="s">
        <v>69</v>
      </c>
    </row>
    <row r="38" spans="1:5" s="6" customFormat="1" ht="78.75" x14ac:dyDescent="0.2">
      <c r="A38" s="7">
        <v>27</v>
      </c>
      <c r="B38" s="46" t="s">
        <v>70</v>
      </c>
      <c r="C38" s="42" t="s">
        <v>64</v>
      </c>
      <c r="D38" s="47">
        <f>60*6</f>
        <v>360</v>
      </c>
      <c r="E38" s="44" t="s">
        <v>71</v>
      </c>
    </row>
    <row r="39" spans="1:5" s="6" customFormat="1" ht="56.25" x14ac:dyDescent="0.2">
      <c r="A39" s="7">
        <v>28</v>
      </c>
      <c r="B39" s="41" t="s">
        <v>72</v>
      </c>
      <c r="C39" s="42" t="s">
        <v>64</v>
      </c>
      <c r="D39" s="41">
        <f>55*6</f>
        <v>330</v>
      </c>
      <c r="E39" s="44" t="s">
        <v>73</v>
      </c>
    </row>
    <row r="40" spans="1:5" s="6" customFormat="1" ht="12" x14ac:dyDescent="0.2">
      <c r="A40" s="7">
        <v>29</v>
      </c>
      <c r="B40" s="41" t="s">
        <v>74</v>
      </c>
      <c r="C40" s="42" t="s">
        <v>64</v>
      </c>
      <c r="D40" s="41">
        <v>100</v>
      </c>
      <c r="E40" s="44" t="s">
        <v>75</v>
      </c>
    </row>
    <row r="41" spans="1:5" s="6" customFormat="1" ht="12" x14ac:dyDescent="0.2">
      <c r="A41" s="7">
        <v>30</v>
      </c>
      <c r="B41" s="41" t="s">
        <v>76</v>
      </c>
      <c r="C41" s="42" t="s">
        <v>64</v>
      </c>
      <c r="D41" s="41">
        <v>500</v>
      </c>
      <c r="E41" s="44" t="s">
        <v>75</v>
      </c>
    </row>
    <row r="42" spans="1:5" s="6" customFormat="1" ht="12" x14ac:dyDescent="0.2">
      <c r="A42" s="7">
        <v>31</v>
      </c>
      <c r="B42" s="41" t="s">
        <v>77</v>
      </c>
      <c r="C42" s="42" t="s">
        <v>64</v>
      </c>
      <c r="D42" s="41">
        <v>250</v>
      </c>
      <c r="E42" s="44" t="s">
        <v>75</v>
      </c>
    </row>
    <row r="43" spans="1:5" s="6" customFormat="1" ht="12" x14ac:dyDescent="0.2">
      <c r="A43" s="7">
        <v>32</v>
      </c>
      <c r="B43" s="47" t="s">
        <v>16</v>
      </c>
      <c r="C43" s="42" t="s">
        <v>64</v>
      </c>
      <c r="D43" s="41">
        <v>50</v>
      </c>
      <c r="E43" s="44" t="s">
        <v>78</v>
      </c>
    </row>
    <row r="44" spans="1:5" s="6" customFormat="1" ht="12" x14ac:dyDescent="0.2">
      <c r="A44" s="7">
        <v>33</v>
      </c>
      <c r="B44" s="47" t="s">
        <v>17</v>
      </c>
      <c r="C44" s="42" t="s">
        <v>64</v>
      </c>
      <c r="D44" s="41">
        <v>50</v>
      </c>
      <c r="E44" s="44" t="s">
        <v>78</v>
      </c>
    </row>
    <row r="45" spans="1:5" s="6" customFormat="1" ht="12" x14ac:dyDescent="0.2">
      <c r="A45" s="7">
        <v>34</v>
      </c>
      <c r="B45" s="47" t="s">
        <v>18</v>
      </c>
      <c r="C45" s="42" t="s">
        <v>64</v>
      </c>
      <c r="D45" s="41">
        <v>42</v>
      </c>
      <c r="E45" s="44" t="s">
        <v>78</v>
      </c>
    </row>
    <row r="46" spans="1:5" s="6" customFormat="1" ht="12" x14ac:dyDescent="0.2">
      <c r="A46" s="7">
        <v>35</v>
      </c>
      <c r="B46" s="47" t="s">
        <v>19</v>
      </c>
      <c r="C46" s="42" t="s">
        <v>64</v>
      </c>
      <c r="D46" s="41">
        <v>100</v>
      </c>
      <c r="E46" s="44" t="s">
        <v>78</v>
      </c>
    </row>
    <row r="47" spans="1:5" s="6" customFormat="1" ht="12" x14ac:dyDescent="0.2">
      <c r="A47" s="7">
        <v>36</v>
      </c>
      <c r="B47" s="47" t="s">
        <v>20</v>
      </c>
      <c r="C47" s="42" t="s">
        <v>64</v>
      </c>
      <c r="D47" s="41">
        <v>400</v>
      </c>
      <c r="E47" s="44" t="s">
        <v>78</v>
      </c>
    </row>
    <row r="48" spans="1:5" s="6" customFormat="1" ht="12" x14ac:dyDescent="0.2">
      <c r="A48" s="7">
        <v>37</v>
      </c>
      <c r="B48" s="47" t="s">
        <v>21</v>
      </c>
      <c r="C48" s="42" t="s">
        <v>64</v>
      </c>
      <c r="D48" s="41">
        <v>300</v>
      </c>
      <c r="E48" s="44" t="s">
        <v>78</v>
      </c>
    </row>
    <row r="49" spans="1:5" s="6" customFormat="1" ht="12" x14ac:dyDescent="0.2">
      <c r="A49" s="7">
        <v>38</v>
      </c>
      <c r="B49" s="47" t="s">
        <v>22</v>
      </c>
      <c r="C49" s="42" t="s">
        <v>64</v>
      </c>
      <c r="D49" s="41">
        <v>100</v>
      </c>
      <c r="E49" s="44" t="s">
        <v>78</v>
      </c>
    </row>
    <row r="50" spans="1:5" s="6" customFormat="1" ht="12" x14ac:dyDescent="0.2">
      <c r="A50" s="7">
        <v>39</v>
      </c>
      <c r="B50" s="47" t="s">
        <v>23</v>
      </c>
      <c r="C50" s="42" t="s">
        <v>64</v>
      </c>
      <c r="D50" s="41">
        <v>100</v>
      </c>
      <c r="E50" s="44" t="s">
        <v>78</v>
      </c>
    </row>
    <row r="51" spans="1:5" s="6" customFormat="1" ht="78.75" x14ac:dyDescent="0.2">
      <c r="A51" s="7">
        <v>40</v>
      </c>
      <c r="B51" s="41" t="s">
        <v>79</v>
      </c>
      <c r="C51" s="42" t="s">
        <v>64</v>
      </c>
      <c r="D51" s="41">
        <v>50</v>
      </c>
      <c r="E51" s="44" t="s">
        <v>80</v>
      </c>
    </row>
    <row r="52" spans="1:5" s="6" customFormat="1" ht="78.75" x14ac:dyDescent="0.2">
      <c r="A52" s="7">
        <v>41</v>
      </c>
      <c r="B52" s="41" t="s">
        <v>81</v>
      </c>
      <c r="C52" s="42" t="s">
        <v>64</v>
      </c>
      <c r="D52" s="41">
        <v>84</v>
      </c>
      <c r="E52" s="44" t="s">
        <v>80</v>
      </c>
    </row>
    <row r="53" spans="1:5" s="6" customFormat="1" ht="33.75" x14ac:dyDescent="0.2">
      <c r="A53" s="7">
        <v>42</v>
      </c>
      <c r="B53" s="41" t="s">
        <v>82</v>
      </c>
      <c r="C53" s="42" t="s">
        <v>31</v>
      </c>
      <c r="D53" s="45">
        <v>1</v>
      </c>
      <c r="E53" s="44" t="s">
        <v>83</v>
      </c>
    </row>
    <row r="54" spans="1:5" s="6" customFormat="1" ht="112.5" x14ac:dyDescent="0.2">
      <c r="A54" s="7">
        <v>43</v>
      </c>
      <c r="B54" s="41" t="s">
        <v>84</v>
      </c>
      <c r="C54" s="42" t="s">
        <v>31</v>
      </c>
      <c r="D54" s="43">
        <v>12</v>
      </c>
      <c r="E54" s="44" t="s">
        <v>85</v>
      </c>
    </row>
    <row r="55" spans="1:5" s="6" customFormat="1" ht="112.5" x14ac:dyDescent="0.2">
      <c r="A55" s="7">
        <v>44</v>
      </c>
      <c r="B55" s="41" t="s">
        <v>86</v>
      </c>
      <c r="C55" s="42" t="s">
        <v>31</v>
      </c>
      <c r="D55" s="43">
        <v>120</v>
      </c>
      <c r="E55" s="44" t="s">
        <v>85</v>
      </c>
    </row>
    <row r="56" spans="1:5" s="6" customFormat="1" ht="33.75" x14ac:dyDescent="0.2">
      <c r="A56" s="7">
        <v>45</v>
      </c>
      <c r="B56" s="41" t="s">
        <v>87</v>
      </c>
      <c r="C56" s="42" t="s">
        <v>31</v>
      </c>
      <c r="D56" s="43">
        <v>200</v>
      </c>
      <c r="E56" s="44" t="s">
        <v>85</v>
      </c>
    </row>
    <row r="57" spans="1:5" s="6" customFormat="1" ht="12" x14ac:dyDescent="0.2">
      <c r="A57" s="7">
        <v>46</v>
      </c>
      <c r="B57" s="41" t="s">
        <v>88</v>
      </c>
      <c r="C57" s="42" t="s">
        <v>31</v>
      </c>
      <c r="D57" s="43">
        <v>100</v>
      </c>
      <c r="E57" s="44" t="s">
        <v>89</v>
      </c>
    </row>
    <row r="58" spans="1:5" s="6" customFormat="1" ht="56.25" x14ac:dyDescent="0.2">
      <c r="A58" s="7">
        <v>47</v>
      </c>
      <c r="B58" s="41" t="s">
        <v>90</v>
      </c>
      <c r="C58" s="42" t="s">
        <v>31</v>
      </c>
      <c r="D58" s="44">
        <v>20</v>
      </c>
      <c r="E58" s="44" t="s">
        <v>91</v>
      </c>
    </row>
    <row r="59" spans="1:5" s="6" customFormat="1" ht="56.25" x14ac:dyDescent="0.2">
      <c r="A59" s="7">
        <v>48</v>
      </c>
      <c r="B59" s="41" t="s">
        <v>92</v>
      </c>
      <c r="C59" s="42" t="s">
        <v>31</v>
      </c>
      <c r="D59" s="43">
        <v>1</v>
      </c>
      <c r="E59" s="44" t="s">
        <v>91</v>
      </c>
    </row>
    <row r="60" spans="1:5" s="6" customFormat="1" ht="67.5" x14ac:dyDescent="0.2">
      <c r="A60" s="7">
        <v>49</v>
      </c>
      <c r="B60" s="41" t="s">
        <v>93</v>
      </c>
      <c r="C60" s="42" t="s">
        <v>31</v>
      </c>
      <c r="D60" s="43">
        <v>1</v>
      </c>
      <c r="E60" s="44" t="s">
        <v>91</v>
      </c>
    </row>
    <row r="61" spans="1:5" s="6" customFormat="1" ht="67.5" x14ac:dyDescent="0.2">
      <c r="A61" s="7">
        <v>50</v>
      </c>
      <c r="B61" s="41" t="s">
        <v>94</v>
      </c>
      <c r="C61" s="42" t="s">
        <v>31</v>
      </c>
      <c r="D61" s="43">
        <v>1</v>
      </c>
      <c r="E61" s="44" t="s">
        <v>91</v>
      </c>
    </row>
    <row r="62" spans="1:5" s="6" customFormat="1" ht="78.75" x14ac:dyDescent="0.2">
      <c r="A62" s="7">
        <v>51</v>
      </c>
      <c r="B62" s="41" t="s">
        <v>95</v>
      </c>
      <c r="C62" s="42" t="s">
        <v>31</v>
      </c>
      <c r="D62" s="43">
        <v>1</v>
      </c>
      <c r="E62" s="44" t="s">
        <v>91</v>
      </c>
    </row>
    <row r="63" spans="1:5" s="6" customFormat="1" ht="78.75" x14ac:dyDescent="0.2">
      <c r="A63" s="7">
        <v>52</v>
      </c>
      <c r="B63" s="41" t="s">
        <v>96</v>
      </c>
      <c r="C63" s="42" t="s">
        <v>31</v>
      </c>
      <c r="D63" s="43">
        <v>1</v>
      </c>
      <c r="E63" s="44" t="s">
        <v>91</v>
      </c>
    </row>
    <row r="64" spans="1:5" s="6" customFormat="1" ht="78.75" x14ac:dyDescent="0.2">
      <c r="A64" s="7">
        <v>53</v>
      </c>
      <c r="B64" s="41" t="s">
        <v>97</v>
      </c>
      <c r="C64" s="42" t="s">
        <v>31</v>
      </c>
      <c r="D64" s="43">
        <v>1</v>
      </c>
      <c r="E64" s="44" t="s">
        <v>91</v>
      </c>
    </row>
    <row r="65" spans="1:5" s="6" customFormat="1" ht="78.75" x14ac:dyDescent="0.2">
      <c r="A65" s="7">
        <v>54</v>
      </c>
      <c r="B65" s="41" t="s">
        <v>98</v>
      </c>
      <c r="C65" s="42" t="s">
        <v>31</v>
      </c>
      <c r="D65" s="43">
        <v>2</v>
      </c>
      <c r="E65" s="44" t="s">
        <v>91</v>
      </c>
    </row>
    <row r="66" spans="1:5" s="6" customFormat="1" ht="78.75" x14ac:dyDescent="0.2">
      <c r="A66" s="7">
        <v>55</v>
      </c>
      <c r="B66" s="41" t="s">
        <v>99</v>
      </c>
      <c r="C66" s="42" t="s">
        <v>31</v>
      </c>
      <c r="D66" s="43">
        <v>1</v>
      </c>
      <c r="E66" s="44" t="s">
        <v>91</v>
      </c>
    </row>
    <row r="67" spans="1:5" s="6" customFormat="1" ht="78.75" x14ac:dyDescent="0.2">
      <c r="A67" s="7">
        <v>56</v>
      </c>
      <c r="B67" s="41" t="s">
        <v>100</v>
      </c>
      <c r="C67" s="42" t="s">
        <v>31</v>
      </c>
      <c r="D67" s="43">
        <v>1</v>
      </c>
      <c r="E67" s="44" t="s">
        <v>91</v>
      </c>
    </row>
    <row r="68" spans="1:5" s="6" customFormat="1" ht="22.5" x14ac:dyDescent="0.2">
      <c r="A68" s="7">
        <v>57</v>
      </c>
      <c r="B68" s="41" t="s">
        <v>101</v>
      </c>
      <c r="C68" s="42" t="s">
        <v>102</v>
      </c>
      <c r="D68" s="43">
        <v>1000</v>
      </c>
      <c r="E68" s="42" t="s">
        <v>103</v>
      </c>
    </row>
    <row r="69" spans="1:5" s="6" customFormat="1" ht="45" x14ac:dyDescent="0.2">
      <c r="A69" s="7">
        <v>58</v>
      </c>
      <c r="B69" s="41" t="s">
        <v>104</v>
      </c>
      <c r="C69" s="42" t="s">
        <v>102</v>
      </c>
      <c r="D69" s="43">
        <v>1700</v>
      </c>
      <c r="E69" s="42" t="s">
        <v>105</v>
      </c>
    </row>
    <row r="70" spans="1:5" s="6" customFormat="1" ht="12" x14ac:dyDescent="0.2">
      <c r="A70" s="18"/>
      <c r="B70" s="19"/>
      <c r="C70" s="20"/>
      <c r="D70" s="21"/>
      <c r="E70" s="22"/>
    </row>
    <row r="71" spans="1:5" s="6" customFormat="1" ht="12" x14ac:dyDescent="0.2">
      <c r="A71" s="18"/>
      <c r="B71" s="19"/>
      <c r="C71" s="20"/>
      <c r="D71" s="21"/>
      <c r="E71" s="22"/>
    </row>
    <row r="72" spans="1:5" ht="36" customHeight="1" x14ac:dyDescent="0.25">
      <c r="A72" s="30" t="s">
        <v>14</v>
      </c>
      <c r="B72" s="31"/>
      <c r="C72" s="31"/>
      <c r="D72" s="31"/>
      <c r="E72" s="32"/>
    </row>
    <row r="73" spans="1:5" s="17" customFormat="1" ht="18.75" customHeight="1" x14ac:dyDescent="0.25">
      <c r="A73" s="16" t="s">
        <v>9</v>
      </c>
      <c r="B73" s="31" t="s">
        <v>106</v>
      </c>
      <c r="C73" s="31"/>
      <c r="D73" s="31"/>
      <c r="E73" s="32"/>
    </row>
    <row r="74" spans="1:5" s="17" customFormat="1" ht="18.75" customHeight="1" x14ac:dyDescent="0.25">
      <c r="A74" s="16" t="s">
        <v>10</v>
      </c>
      <c r="B74" s="31" t="s">
        <v>107</v>
      </c>
      <c r="C74" s="31"/>
      <c r="D74" s="31"/>
      <c r="E74" s="32"/>
    </row>
    <row r="75" spans="1:5" s="17" customFormat="1" ht="20.25" customHeight="1" x14ac:dyDescent="0.25">
      <c r="A75" s="16" t="s">
        <v>11</v>
      </c>
      <c r="B75" s="31" t="s">
        <v>108</v>
      </c>
      <c r="C75" s="31"/>
      <c r="D75" s="31"/>
      <c r="E75" s="32"/>
    </row>
    <row r="76" spans="1:5" s="17" customFormat="1" x14ac:dyDescent="0.25">
      <c r="A76" s="16" t="s">
        <v>24</v>
      </c>
      <c r="B76" s="31" t="s">
        <v>109</v>
      </c>
      <c r="C76" s="31"/>
      <c r="D76" s="31"/>
      <c r="E76" s="32"/>
    </row>
    <row r="77" spans="1:5" ht="17.25" customHeight="1" x14ac:dyDescent="0.25">
      <c r="A77" s="11"/>
      <c r="B77" s="14"/>
      <c r="C77" s="13"/>
      <c r="D77" s="39"/>
      <c r="E77" s="40"/>
    </row>
    <row r="78" spans="1:5" x14ac:dyDescent="0.25">
      <c r="A78" s="11"/>
      <c r="B78" s="14"/>
      <c r="C78" s="15"/>
      <c r="D78" s="39"/>
      <c r="E78" s="40"/>
    </row>
  </sheetData>
  <mergeCells count="17">
    <mergeCell ref="B76:E76"/>
    <mergeCell ref="D77:E77"/>
    <mergeCell ref="D78:E78"/>
    <mergeCell ref="A10:E10"/>
    <mergeCell ref="A72:E72"/>
    <mergeCell ref="B73:E73"/>
    <mergeCell ref="B75:E75"/>
    <mergeCell ref="A6:E6"/>
    <mergeCell ref="A7:E7"/>
    <mergeCell ref="A8:E8"/>
    <mergeCell ref="A9:E9"/>
    <mergeCell ref="B74:E74"/>
    <mergeCell ref="D1:E1"/>
    <mergeCell ref="D2:E2"/>
    <mergeCell ref="D3:E3"/>
    <mergeCell ref="D4:E4"/>
    <mergeCell ref="D5:E5"/>
  </mergeCells>
  <pageMargins left="0.52083333333333337" right="0.46875" top="0.3125" bottom="0.2430555555555555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PC</dc:creator>
  <cp:lastModifiedBy>USER GOS ZAKUP</cp:lastModifiedBy>
  <cp:lastPrinted>2020-03-04T11:07:20Z</cp:lastPrinted>
  <dcterms:created xsi:type="dcterms:W3CDTF">2019-01-17T08:48:18Z</dcterms:created>
  <dcterms:modified xsi:type="dcterms:W3CDTF">2021-04-01T04:54:59Z</dcterms:modified>
</cp:coreProperties>
</file>